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ocuments\Inwestycje\2016\Kamieniecka\Kosztorysy\OFERTOWE\"/>
    </mc:Choice>
  </mc:AlternateContent>
  <bookViews>
    <workbookView xWindow="0" yWindow="0" windowWidth="20490" windowHeight="7530"/>
  </bookViews>
  <sheets>
    <sheet name="Kosztorys OFERTOWY" sheetId="1" r:id="rId1"/>
  </sheets>
  <definedNames>
    <definedName name="_xlnm.Print_Area" localSheetId="0">'Kosztorys OFERTOWY'!$A$1:$G$84</definedName>
  </definedNames>
  <calcPr calcId="162913"/>
</workbook>
</file>

<file path=xl/calcChain.xml><?xml version="1.0" encoding="utf-8"?>
<calcChain xmlns="http://schemas.openxmlformats.org/spreadsheetml/2006/main">
  <c r="G60" i="1" l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59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5" i="1"/>
  <c r="G6" i="1"/>
  <c r="G7" i="1"/>
  <c r="G8" i="1"/>
  <c r="G9" i="1"/>
  <c r="G10" i="1"/>
  <c r="G11" i="1"/>
  <c r="G12" i="1"/>
  <c r="G13" i="1"/>
  <c r="G14" i="1"/>
  <c r="G33" i="1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5" i="1"/>
  <c r="G57" i="1" l="1"/>
  <c r="G81" i="1"/>
  <c r="G82" i="1" s="1"/>
  <c r="G83" i="1" s="1"/>
  <c r="G84" i="1" l="1"/>
</calcChain>
</file>

<file path=xl/sharedStrings.xml><?xml version="1.0" encoding="utf-8"?>
<sst xmlns="http://schemas.openxmlformats.org/spreadsheetml/2006/main" count="307" uniqueCount="174">
  <si>
    <r>
      <rPr>
        <b/>
        <sz val="8"/>
        <rFont val="Arial"/>
        <family val="2"/>
      </rPr>
      <t>Lp.</t>
    </r>
  </si>
  <si>
    <r>
      <rPr>
        <b/>
        <sz val="8"/>
        <rFont val="Arial"/>
        <family val="2"/>
      </rPr>
      <t>Podstawa</t>
    </r>
  </si>
  <si>
    <r>
      <rPr>
        <b/>
        <sz val="8"/>
        <rFont val="Arial"/>
        <family val="2"/>
      </rPr>
      <t>Opis</t>
    </r>
  </si>
  <si>
    <r>
      <rPr>
        <b/>
        <sz val="8"/>
        <rFont val="Arial"/>
        <family val="2"/>
      </rPr>
      <t>Jedn. przedm.</t>
    </r>
  </si>
  <si>
    <r>
      <rPr>
        <b/>
        <sz val="8"/>
        <rFont val="Arial"/>
        <family val="2"/>
      </rPr>
      <t>Ilość</t>
    </r>
  </si>
  <si>
    <r>
      <rPr>
        <b/>
        <sz val="8"/>
        <rFont val="Arial"/>
        <family val="2"/>
      </rPr>
      <t>Cena jedn.</t>
    </r>
  </si>
  <si>
    <r>
      <rPr>
        <b/>
        <sz val="8"/>
        <rFont val="Arial"/>
        <family val="2"/>
      </rPr>
      <t>Wartość</t>
    </r>
  </si>
  <si>
    <r>
      <rPr>
        <b/>
        <sz val="8"/>
        <rFont val="Arial"/>
        <family val="2"/>
      </rPr>
      <t>Budynek Noworudzka 16</t>
    </r>
  </si>
  <si>
    <r>
      <rPr>
        <sz val="8"/>
        <rFont val="Arial"/>
        <family val="2"/>
      </rPr>
      <t xml:space="preserve">1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</si>
  <si>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podwójnego pokrycia dachowego z dachówki karpiówki</t>
    </r>
  </si>
  <si>
    <r>
      <rPr>
        <sz val="8"/>
        <rFont val="Arial"/>
        <family val="2"/>
      </rPr>
      <t>m</t>
    </r>
    <r>
      <rPr>
        <sz val="6"/>
        <rFont val="Arial"/>
        <family val="2"/>
      </rPr>
      <t>2</t>
    </r>
  </si>
  <si>
    <r>
      <rPr>
        <sz val="8"/>
        <rFont val="Arial"/>
        <family val="2"/>
      </rPr>
      <t xml:space="preserve">2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</si>
  <si>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konstrukcji więźb dachowych prostych</t>
    </r>
  </si>
  <si>
    <r>
      <rPr>
        <sz val="8"/>
        <rFont val="Arial"/>
        <family val="2"/>
      </rPr>
      <t xml:space="preserve">3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</si>
  <si>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konstrukcji więźb dachowych - ołacenie dachu</t>
    </r>
  </si>
  <si>
    <r>
      <rPr>
        <sz val="8"/>
        <rFont val="Arial"/>
        <family val="2"/>
      </rPr>
      <t xml:space="preserve">4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</si>
  <si>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konstrukcji więźb dachowych - deskowanie da- chu na styk</t>
    </r>
  </si>
  <si>
    <r>
      <rPr>
        <sz val="8"/>
        <rFont val="Arial"/>
        <family val="2"/>
      </rPr>
      <t xml:space="preserve">5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</si>
  <si>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stropów drewnianych - ślepe pułapy</t>
    </r>
  </si>
  <si>
    <r>
      <rPr>
        <sz val="8"/>
        <rFont val="Arial"/>
        <family val="2"/>
      </rPr>
      <t xml:space="preserve">6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</si>
  <si>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schodów (biegów) o konstrukcji drewnianej - odcinek biegu do 8 stopni</t>
    </r>
  </si>
  <si>
    <r>
      <rPr>
        <sz val="8"/>
        <rFont val="Arial"/>
        <family val="2"/>
      </rPr>
      <t>szt.</t>
    </r>
  </si>
  <si>
    <r>
      <rPr>
        <sz val="8"/>
        <rFont val="Arial"/>
        <family val="2"/>
      </rPr>
      <t xml:space="preserve">7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</si>
  <si>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Rozbiórka komina</t>
    </r>
  </si>
  <si>
    <r>
      <rPr>
        <sz val="8"/>
        <rFont val="Arial"/>
        <family val="2"/>
      </rPr>
      <t xml:space="preserve">8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</si>
  <si>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Demontaż okien uchylnych jednodzielnych z PCV</t>
    </r>
  </si>
  <si>
    <r>
      <rPr>
        <sz val="8"/>
        <rFont val="Arial"/>
        <family val="2"/>
      </rPr>
      <t xml:space="preserve">9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</si>
  <si>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Wykucie z muru ościeżnic drewnianych o powierzchni do 2 m2 - ościeżnice drzwiowe</t>
    </r>
  </si>
  <si>
    <r>
      <rPr>
        <sz val="8"/>
        <rFont val="Arial"/>
        <family val="2"/>
      </rPr>
      <t xml:space="preserve">10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</si>
  <si>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Odbicie tynków wewnętrznych z zaprawy cementowo-wa- piennej na ścianach, filarach, pilastrach o powierzchni od- bicia ponad 5 m2</t>
    </r>
  </si>
  <si>
    <r>
      <rPr>
        <sz val="8"/>
        <rFont val="Arial"/>
        <family val="2"/>
      </rPr>
      <t>1 179,566</t>
    </r>
  </si>
  <si>
    <r>
      <rPr>
        <sz val="8"/>
        <rFont val="Arial"/>
        <family val="2"/>
      </rPr>
      <t xml:space="preserve">11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</si>
  <si>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ścian wewnętrznych- części nadziemnej</t>
    </r>
  </si>
  <si>
    <r>
      <rPr>
        <sz val="8"/>
        <rFont val="Arial"/>
        <family val="2"/>
      </rPr>
      <t>m</t>
    </r>
    <r>
      <rPr>
        <sz val="6"/>
        <rFont val="Arial"/>
        <family val="2"/>
      </rPr>
      <t>3</t>
    </r>
  </si>
  <si>
    <r>
      <rPr>
        <sz val="8"/>
        <rFont val="Arial"/>
        <family val="2"/>
      </rPr>
      <t xml:space="preserve">12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</si>
  <si>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ścian zewnętrznych - części nadziemnej</t>
    </r>
  </si>
  <si>
    <r>
      <rPr>
        <sz val="8"/>
        <rFont val="Arial"/>
        <family val="2"/>
      </rPr>
      <t xml:space="preserve">13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</si>
  <si>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murów z bloczków poniżej terenu na zaprawie cementowo-wapiennej- ściany zewnętrzne</t>
    </r>
  </si>
  <si>
    <r>
      <rPr>
        <sz val="8"/>
        <rFont val="Arial"/>
        <family val="2"/>
      </rPr>
      <t xml:space="preserve">14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</si>
  <si>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murów z bloczków poniżej terenu na zaprawie cementowo-wapiennej - ściany wewnętrzne</t>
    </r>
  </si>
  <si>
    <r>
      <rPr>
        <sz val="8"/>
        <rFont val="Arial"/>
        <family val="2"/>
      </rPr>
      <t xml:space="preserve">15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</si>
  <si>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 xml:space="preserve">Rozebranie ścianek ażurowych z cegły o grubości 1/2 ceg.
</t>
    </r>
    <r>
      <rPr>
        <sz val="8"/>
        <rFont val="Arial"/>
        <family val="2"/>
      </rPr>
      <t>- ściany wewnętrzne działowe piwnic</t>
    </r>
  </si>
  <si>
    <r>
      <rPr>
        <sz val="8"/>
        <rFont val="Arial"/>
        <family val="2"/>
      </rPr>
      <t xml:space="preserve">16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</si>
  <si>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stropów ceramicznych gęstożebrowych</t>
    </r>
  </si>
  <si>
    <r>
      <rPr>
        <sz val="8"/>
        <rFont val="Arial"/>
        <family val="2"/>
      </rPr>
      <t xml:space="preserve">17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</si>
  <si>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konstrukcji żelbetowych o grubości do 50 cm- rozbiórka schodów</t>
    </r>
  </si>
  <si>
    <r>
      <rPr>
        <sz val="8"/>
        <rFont val="Arial"/>
        <family val="2"/>
      </rPr>
      <t xml:space="preserve">18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</si>
  <si>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podłoża z betonu żwirowego o grubości ponad 15 cm- rozebranie posadzki betonowej (założono gr. 20cm)</t>
    </r>
  </si>
  <si>
    <r>
      <rPr>
        <sz val="8"/>
        <rFont val="Arial"/>
        <family val="2"/>
      </rPr>
      <t xml:space="preserve">19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</si>
  <si>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ław, stóp i fundamentów ścian zewnętrznych- analogia (przyjęto wymiary ław fundamentowych 0,75x0,4m)</t>
    </r>
  </si>
  <si>
    <r>
      <rPr>
        <sz val="8"/>
        <rFont val="Arial"/>
        <family val="2"/>
      </rPr>
      <t xml:space="preserve">20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</si>
  <si>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Rozebranie ław, stóp i fundamentów ścian wewnętrznych- analogia (przyjęto wymiary ław fundamentowych 0,6x0,4)</t>
    </r>
  </si>
  <si>
    <r>
      <rPr>
        <sz val="8"/>
        <rFont val="Arial"/>
        <family val="2"/>
      </rPr>
      <t xml:space="preserve">21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</si>
  <si>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Wywiezienie gruzu z terenu rozbiórki przy mechanicznym załadowaniu i wyładowaniu samochodem samowyładow- czym na odległość 1 km</t>
    </r>
  </si>
  <si>
    <r>
      <rPr>
        <sz val="8"/>
        <rFont val="Arial"/>
        <family val="2"/>
      </rPr>
      <t xml:space="preserve">22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</si>
  <si>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Wywiezienie gruzu z terenu rozbiórki przy mechanicznym załadowaniu i wyładowaniu samochodem samowyładow- czym - dodatek za każdy następny rozpoczęty 1 km Krotność = 9</t>
    </r>
  </si>
  <si>
    <r>
      <rPr>
        <sz val="8"/>
        <rFont val="Arial"/>
        <family val="2"/>
      </rPr>
      <t xml:space="preserve">23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</si>
  <si>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Uzupełnienie ścian lub zamurowanie otworów w ścianach na zaprawie cementowo-wapiennej bloczkami betonowymi</t>
    </r>
  </si>
  <si>
    <r>
      <rPr>
        <sz val="8"/>
        <rFont val="Arial"/>
        <family val="2"/>
      </rPr>
      <t xml:space="preserve">24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</si>
  <si>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Wykopy o ścianach pionowych przy odkrywaniu odcinkami istniejących fundamentów o głębokości do 1.5 m w gruncie kat. III</t>
    </r>
  </si>
  <si>
    <r>
      <rPr>
        <sz val="8"/>
        <rFont val="Arial"/>
        <family val="2"/>
      </rPr>
      <t xml:space="preserve">25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</si>
  <si>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Izolacje pionowe murów nieotynkowanych z jednej warstwy papy na lepiku- izolacja przeciwwodna ławy i ściany " wspólnej"</t>
    </r>
  </si>
  <si>
    <r>
      <rPr>
        <sz val="8"/>
        <rFont val="Arial"/>
        <family val="2"/>
      </rPr>
      <t xml:space="preserve">26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</si>
  <si>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Tynki zewnętrzne zwykłe kat. II na ścianach płaskich wyko- nywane ręcznie</t>
    </r>
  </si>
  <si>
    <r>
      <rPr>
        <sz val="8"/>
        <rFont val="Arial"/>
        <family val="2"/>
      </rPr>
      <t xml:space="preserve">27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</si>
  <si>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Malowanie tynków zewnętrznych farbą emulsyjną - wyso- kość ponad 5 do 10 m</t>
    </r>
  </si>
  <si>
    <r>
      <rPr>
        <sz val="8"/>
        <rFont val="Arial"/>
        <family val="2"/>
      </rPr>
      <t xml:space="preserve">28
</t>
    </r>
    <r>
      <rPr>
        <sz val="8"/>
        <rFont val="Arial"/>
        <family val="2"/>
      </rPr>
      <t>d.1</t>
    </r>
  </si>
  <si>
    <r>
      <rPr>
        <sz val="8"/>
        <rFont val="Arial"/>
        <family val="2"/>
      </rPr>
      <t>Podkłady z ubitych materiałów sypkich na podłożu grunto- wym- zasypanie wykopu powstałego po rozbiórce piwnicy</t>
    </r>
  </si>
  <si>
    <r>
      <rPr>
        <b/>
        <sz val="8"/>
        <rFont val="Arial"/>
        <family val="2"/>
      </rPr>
      <t>Razem dział: Budynek Noworudzka 16</t>
    </r>
  </si>
  <si>
    <r>
      <rPr>
        <b/>
        <sz val="8"/>
        <rFont val="Arial"/>
        <family val="2"/>
      </rPr>
      <t>Budynek Kamieniecka 7</t>
    </r>
  </si>
  <si>
    <r>
      <rPr>
        <sz val="8"/>
        <rFont val="Arial"/>
        <family val="2"/>
      </rPr>
      <t xml:space="preserve">29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</si>
  <si>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30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</si>
  <si>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31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</si>
  <si>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32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</si>
  <si>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33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</si>
  <si>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34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</si>
  <si>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Rozebranie schodów (biegów) o konstrukcji drewnianej - odcinek biegu ponad 8 stopni</t>
    </r>
  </si>
  <si>
    <r>
      <rPr>
        <sz val="8"/>
        <rFont val="Arial"/>
        <family val="2"/>
      </rPr>
      <t xml:space="preserve">35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</si>
  <si>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Rozebranie murów i słupów z cegły poniżej terenu na za- prawie cementowo-wapiennej - analogia - rozebranie scho- dów ceglanych</t>
    </r>
  </si>
  <si>
    <r>
      <rPr>
        <sz val="8"/>
        <rFont val="Arial"/>
        <family val="2"/>
      </rPr>
      <t xml:space="preserve">36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</si>
  <si>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Rozbiórka komina - analogia</t>
    </r>
  </si>
  <si>
    <r>
      <rPr>
        <sz val="8"/>
        <rFont val="Arial"/>
        <family val="2"/>
      </rPr>
      <t xml:space="preserve">37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</si>
  <si>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Demontaż okien uchylnych jednodzielnych z PCV- analogia</t>
    </r>
  </si>
  <si>
    <r>
      <rPr>
        <sz val="8"/>
        <rFont val="Arial"/>
        <family val="2"/>
      </rPr>
      <t xml:space="preserve">38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</si>
  <si>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39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</si>
  <si>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40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</si>
  <si>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41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</si>
  <si>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42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</si>
  <si>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43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</si>
  <si>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44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</si>
  <si>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45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</si>
  <si>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Rozebranie ław, stóp i fundamentów ścian zewnętrznych piwnic-analogia (przyjęto wymiary ław fundamentowych 0,5x0,3m oraz 0,4x0,3m)</t>
    </r>
  </si>
  <si>
    <r>
      <rPr>
        <sz val="8"/>
        <rFont val="Arial"/>
        <family val="2"/>
      </rPr>
      <t xml:space="preserve">46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</si>
  <si>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Rozebranie ław, stóp i fundamentów ścian zewnętrznych ścian nadziemia-analogia (przyjęto wymiary ław fundamen- towych 0,5x0,3 oraz 0,4x0,3)</t>
    </r>
  </si>
  <si>
    <r>
      <rPr>
        <sz val="8"/>
        <rFont val="Arial"/>
        <family val="2"/>
      </rPr>
      <t xml:space="preserve">47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</si>
  <si>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48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</si>
  <si>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49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</si>
  <si>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 xml:space="preserve">50
</t>
    </r>
    <r>
      <rPr>
        <sz val="8"/>
        <rFont val="Arial"/>
        <family val="2"/>
      </rPr>
      <t>d.2</t>
    </r>
  </si>
  <si>
    <r>
      <rPr>
        <sz val="8"/>
        <rFont val="Arial"/>
        <family val="2"/>
      </rPr>
      <t>Demontaż bramy stalowej</t>
    </r>
  </si>
  <si>
    <r>
      <rPr>
        <b/>
        <sz val="8"/>
        <rFont val="Arial"/>
        <family val="2"/>
      </rPr>
      <t>Razem dział: Budynek Kamieniecka 7</t>
    </r>
  </si>
  <si>
    <r>
      <rPr>
        <b/>
        <sz val="8"/>
        <rFont val="Arial"/>
        <family val="2"/>
      </rPr>
      <t>Budynek Kamieniecka 14</t>
    </r>
  </si>
  <si>
    <r>
      <rPr>
        <sz val="8"/>
        <rFont val="Arial"/>
        <family val="2"/>
      </rPr>
      <t xml:space="preserve">51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</si>
  <si>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pokrycia dachowego z blachy nie nadającej się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 użytku</t>
    </r>
  </si>
  <si>
    <r>
      <rPr>
        <sz val="8"/>
        <rFont val="Arial"/>
        <family val="2"/>
      </rPr>
      <t xml:space="preserve">52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</si>
  <si>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53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</si>
  <si>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54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</si>
  <si>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55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</si>
  <si>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56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</si>
  <si>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pokrycia dachowego z blachy nie nadającej się</t>
    </r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do użytku- nad wejściem</t>
    </r>
  </si>
  <si>
    <r>
      <rPr>
        <sz val="8"/>
        <rFont val="Arial"/>
        <family val="2"/>
      </rPr>
      <t xml:space="preserve">57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</si>
  <si>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pokrycia dachowego z papy na betonie na za- kład</t>
    </r>
  </si>
  <si>
    <r>
      <rPr>
        <sz val="8"/>
        <rFont val="Arial"/>
        <family val="2"/>
      </rPr>
      <t xml:space="preserve">58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</si>
  <si>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konstrukcji żelbetowych o grubości do 50 cm- rozbiórka schodów zewnętrznych</t>
    </r>
  </si>
  <si>
    <r>
      <rPr>
        <sz val="8"/>
        <rFont val="Arial"/>
        <family val="2"/>
      </rPr>
      <t xml:space="preserve">59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</si>
  <si>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60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</si>
  <si>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Rozebranie ścianek przewodów na kątownikach o grubości
</t>
    </r>
    <r>
      <rPr>
        <sz val="8"/>
        <rFont val="Arial"/>
        <family val="2"/>
      </rPr>
      <t>ścianek 1/2 ceg. przy liczbie kanałów 3</t>
    </r>
  </si>
  <si>
    <r>
      <rPr>
        <sz val="8"/>
        <rFont val="Arial"/>
        <family val="2"/>
      </rPr>
      <t>m</t>
    </r>
  </si>
  <si>
    <r>
      <rPr>
        <sz val="8"/>
        <rFont val="Arial"/>
        <family val="2"/>
      </rPr>
      <t xml:space="preserve">61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</si>
  <si>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62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</si>
  <si>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63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</si>
  <si>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64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</si>
  <si>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65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</si>
  <si>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66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</si>
  <si>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stropów żelbetowych (płyt, belek, żeber, wień- ców) przy grubości płyty stropowej do 20 cm</t>
    </r>
  </si>
  <si>
    <r>
      <rPr>
        <sz val="8"/>
        <rFont val="Arial"/>
        <family val="2"/>
      </rPr>
      <t xml:space="preserve">67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</si>
  <si>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68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</si>
  <si>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>Rozebranie ław, stóp i fundamentów ścian zewnętrznych- analogia (przyjęto wymiary ław fundamentowych 0,5x0,3m i 0,6x0,3m)</t>
    </r>
  </si>
  <si>
    <r>
      <rPr>
        <sz val="8"/>
        <rFont val="Arial"/>
        <family val="2"/>
      </rPr>
      <t xml:space="preserve">69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</si>
  <si>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70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</si>
  <si>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71
</t>
    </r>
    <r>
      <rPr>
        <sz val="8"/>
        <rFont val="Arial"/>
        <family val="2"/>
      </rPr>
      <t>d.3</t>
    </r>
  </si>
  <si>
    <r>
      <rPr>
        <sz val="8"/>
        <rFont val="Arial"/>
        <family val="2"/>
      </rPr>
      <t xml:space="preserve">72
</t>
    </r>
    <r>
      <rPr>
        <sz val="8"/>
        <rFont val="Arial"/>
        <family val="2"/>
      </rPr>
      <t>d.3</t>
    </r>
  </si>
  <si>
    <r>
      <rPr>
        <b/>
        <sz val="8"/>
        <rFont val="Arial"/>
        <family val="2"/>
      </rPr>
      <t>Razem dział: Budynek Kamieniecka 14</t>
    </r>
  </si>
  <si>
    <r>
      <rPr>
        <b/>
        <sz val="8"/>
        <rFont val="Arial"/>
        <family val="2"/>
      </rPr>
      <t>KNR 4-04 0507-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</si>
  <si>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4-04 0403-</t>
    </r>
    <r>
      <rPr>
        <b/>
        <sz val="8"/>
        <rFont val="Arial"/>
        <family val="2"/>
      </rPr>
      <t>04</t>
    </r>
  </si>
  <si>
    <r>
      <t>KNR 4-04 0403-</t>
    </r>
    <r>
      <rPr>
        <b/>
        <sz val="8"/>
        <rFont val="Arial"/>
        <family val="2"/>
      </rPr>
      <t>03</t>
    </r>
  </si>
  <si>
    <r>
      <rPr>
        <b/>
        <sz val="8"/>
        <rFont val="Arial"/>
        <family val="2"/>
      </rPr>
      <t>KNR 4-04 0403-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</si>
  <si>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4-04 0406-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</si>
  <si>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4-04 0402-</t>
    </r>
    <r>
      <rPr>
        <b/>
        <sz val="8"/>
        <rFont val="Arial"/>
        <family val="2"/>
      </rPr>
      <t>03</t>
    </r>
  </si>
  <si>
    <r>
      <rPr>
        <b/>
        <sz val="8"/>
        <rFont val="Arial"/>
        <family val="2"/>
      </rPr>
      <t>KNR 4-04 0105-</t>
    </r>
    <r>
      <rPr>
        <b/>
        <sz val="8"/>
        <rFont val="Arial"/>
        <family val="2"/>
      </rPr>
      <t xml:space="preserve">05
</t>
    </r>
    <r>
      <rPr>
        <b/>
        <sz val="8"/>
        <rFont val="Arial"/>
        <family val="2"/>
      </rPr>
      <t>analogia</t>
    </r>
  </si>
  <si>
    <r>
      <rPr>
        <b/>
        <sz val="8"/>
        <rFont val="Arial"/>
        <family val="2"/>
      </rPr>
      <t>KNR 0-19 0928-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</si>
  <si>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4-01 0354-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</si>
  <si>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4-01 0701-</t>
    </r>
    <r>
      <rPr>
        <b/>
        <sz val="8"/>
        <rFont val="Arial"/>
        <family val="2"/>
      </rPr>
      <t>05</t>
    </r>
  </si>
  <si>
    <r>
      <rPr>
        <b/>
        <sz val="8"/>
        <rFont val="Arial"/>
        <family val="2"/>
      </rPr>
      <t>KNR 4-04 0102-</t>
    </r>
    <r>
      <rPr>
        <b/>
        <sz val="8"/>
        <rFont val="Arial"/>
        <family val="2"/>
      </rPr>
      <t>05</t>
    </r>
  </si>
  <si>
    <r>
      <rPr>
        <b/>
        <sz val="8"/>
        <rFont val="Arial"/>
        <family val="2"/>
      </rPr>
      <t>KNR 4-04 0101-</t>
    </r>
    <r>
      <rPr>
        <b/>
        <sz val="8"/>
        <rFont val="Arial"/>
        <family val="2"/>
      </rPr>
      <t>06</t>
    </r>
  </si>
  <si>
    <r>
      <rPr>
        <b/>
        <sz val="8"/>
        <rFont val="Arial"/>
        <family val="2"/>
      </rPr>
      <t>KNR 4-04 0105-</t>
    </r>
    <r>
      <rPr>
        <b/>
        <sz val="8"/>
        <rFont val="Arial"/>
        <family val="2"/>
      </rPr>
      <t>06</t>
    </r>
  </si>
  <si>
    <r>
      <rPr>
        <b/>
        <sz val="8"/>
        <rFont val="Arial"/>
        <family val="2"/>
      </rPr>
      <t>KNR 4-04 0106-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</si>
  <si>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0306-</t>
    </r>
    <r>
      <rPr>
        <b/>
        <sz val="8"/>
        <rFont val="Arial"/>
        <family val="2"/>
      </rPr>
      <t>01</t>
    </r>
  </si>
  <si>
    <r>
      <rPr>
        <b/>
        <sz val="8"/>
        <rFont val="Arial"/>
        <family val="2"/>
      </rPr>
      <t>KNR 4-04 0301-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</si>
  <si>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0302-</t>
    </r>
    <r>
      <rPr>
        <b/>
        <sz val="8"/>
        <rFont val="Arial"/>
        <family val="2"/>
      </rPr>
      <t>01</t>
    </r>
  </si>
  <si>
    <r>
      <t>KNR 4-04 1103-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</si>
  <si>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1103-</t>
    </r>
    <r>
      <rPr>
        <b/>
        <sz val="8"/>
        <rFont val="Arial"/>
        <family val="2"/>
      </rPr>
      <t>05</t>
    </r>
  </si>
  <si>
    <r>
      <rPr>
        <b/>
        <sz val="8"/>
        <rFont val="Arial"/>
        <family val="2"/>
      </rPr>
      <t>KNR 4-01 0304-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</si>
  <si>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4-01 0104-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</si>
  <si>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4-01 0603-</t>
    </r>
    <r>
      <rPr>
        <b/>
        <sz val="8"/>
        <rFont val="Arial"/>
        <family val="2"/>
      </rPr>
      <t>06</t>
    </r>
  </si>
  <si>
    <r>
      <rPr>
        <b/>
        <sz val="8"/>
        <rFont val="Arial"/>
        <family val="2"/>
      </rPr>
      <t>KNR-W 2-02</t>
    </r>
    <r>
      <rPr>
        <b/>
        <sz val="8"/>
        <rFont val="Arial"/>
        <family val="2"/>
      </rPr>
      <t>0901-01</t>
    </r>
  </si>
  <si>
    <t>KNR-W 2-021519-01 z.sz. 5.1. 9917</t>
  </si>
  <si>
    <r>
      <t>KNR 2-02 1101-</t>
    </r>
    <r>
      <rPr>
        <b/>
        <sz val="8"/>
        <rFont val="Arial"/>
        <family val="2"/>
      </rPr>
      <t>07</t>
    </r>
  </si>
  <si>
    <r>
      <rPr>
        <b/>
        <sz val="8"/>
        <rFont val="Arial"/>
        <family val="2"/>
      </rPr>
      <t>KNR 4-04 0402-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</si>
  <si>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0101-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</si>
  <si>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0105-</t>
    </r>
    <r>
      <rPr>
        <b/>
        <sz val="8"/>
        <rFont val="Arial"/>
        <family val="2"/>
      </rPr>
      <t>05</t>
    </r>
  </si>
  <si>
    <r>
      <rPr>
        <b/>
        <sz val="8"/>
        <rFont val="Arial"/>
        <family val="2"/>
      </rPr>
      <t>KNR 4-04 1103-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</si>
  <si>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2-02 1101-</t>
    </r>
    <r>
      <rPr>
        <b/>
        <sz val="8"/>
        <rFont val="Arial"/>
        <family val="2"/>
      </rPr>
      <t>07</t>
    </r>
  </si>
  <si>
    <r>
      <rPr>
        <b/>
        <sz val="8"/>
        <rFont val="Arial"/>
        <family val="2"/>
      </rPr>
      <t>KNR-W 2-02</t>
    </r>
    <r>
      <rPr>
        <b/>
        <sz val="8"/>
        <rFont val="Arial"/>
        <family val="2"/>
      </rPr>
      <t xml:space="preserve">1221-03
</t>
    </r>
    <r>
      <rPr>
        <b/>
        <sz val="8"/>
        <rFont val="Arial"/>
        <family val="2"/>
      </rPr>
      <t>analogia</t>
    </r>
  </si>
  <si>
    <r>
      <rPr>
        <b/>
        <sz val="8"/>
        <rFont val="Arial"/>
        <family val="2"/>
      </rPr>
      <t>KNR 4-04 0506-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</si>
  <si>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0403-</t>
    </r>
    <r>
      <rPr>
        <b/>
        <sz val="8"/>
        <rFont val="Arial"/>
        <family val="2"/>
      </rPr>
      <t>03</t>
    </r>
  </si>
  <si>
    <r>
      <t>KNR 4-04 0406-</t>
    </r>
    <r>
      <rPr>
        <b/>
        <sz val="8"/>
        <rFont val="Arial"/>
        <family val="2"/>
      </rPr>
      <t>02</t>
    </r>
  </si>
  <si>
    <r>
      <rPr>
        <b/>
        <sz val="8"/>
        <rFont val="Arial"/>
        <family val="2"/>
      </rPr>
      <t>KNR 4-04 0509-</t>
    </r>
    <r>
      <rPr>
        <b/>
        <sz val="8"/>
        <rFont val="Arial"/>
        <family val="2"/>
      </rPr>
      <t>03</t>
    </r>
  </si>
  <si>
    <r>
      <rPr>
        <b/>
        <sz val="8"/>
        <rFont val="Arial"/>
        <family val="2"/>
      </rPr>
      <t>KNR 4-01 0350-</t>
    </r>
    <r>
      <rPr>
        <b/>
        <sz val="8"/>
        <rFont val="Arial"/>
        <family val="2"/>
      </rPr>
      <t>04</t>
    </r>
  </si>
  <si>
    <r>
      <rPr>
        <b/>
        <sz val="8"/>
        <rFont val="Arial"/>
        <family val="2"/>
      </rPr>
      <t>KNR 4-04 0305-</t>
    </r>
    <r>
      <rPr>
        <b/>
        <sz val="8"/>
        <rFont val="Arial"/>
        <family val="2"/>
      </rPr>
      <t>03</t>
    </r>
  </si>
  <si>
    <t>VAT:</t>
  </si>
  <si>
    <r>
      <t xml:space="preserve">"ROZBUDOWA DROGI WOJEWÓZKIEJ NR 381 - ULICA KAMIENIECKA W WAŁBRZYCHU (KM 5+05,59 </t>
    </r>
    <r>
      <rPr>
        <b/>
        <sz val="12"/>
        <rFont val="Calibri"/>
        <family val="2"/>
        <charset val="238"/>
      </rPr>
      <t>÷</t>
    </r>
    <r>
      <rPr>
        <b/>
        <sz val="12"/>
        <rFont val="Arial"/>
        <family val="2"/>
        <charset val="238"/>
      </rPr>
      <t xml:space="preserve"> 5+964,23)" w ramach zadania pn.: "Przebudowa i rozbudowa ulicy Kamienieckiej w Wałbrzychu"</t>
    </r>
  </si>
  <si>
    <t>KOSZTORYS OFERTOWY - BRANŻA BUDOWLANA</t>
  </si>
  <si>
    <t>Wartość robót bez podatku VAT (netto):</t>
  </si>
  <si>
    <t>Wartość robót z podatkiem VAT (brutto):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</si>
</sst>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0;###0"/>
    <numFmt numFmtId="165" formatCode="###0.000;###0.000"/>
    <numFmt numFmtId="166" formatCode="###0.00;###0.00"/>
    <numFmt numFmtId="167" formatCode="#,##0.00\ _z_ł"/>
  </numFmts>
  <fonts count="13" x14ac:knownFonts="1">
    <font>
      <sz val="10"/>
      <color rgb="FF000000"/>
      <name val="Times New Roman"/>
      <charset val="204"/>
    </font>
    <font>
      <b/>
      <sz val="8"/>
      <name val="Arial"/>
    </font>
    <font>
      <b/>
      <sz val="8"/>
      <color rgb="FF000000"/>
      <name val="Arial"/>
      <family val="2"/>
    </font>
    <font>
      <sz val="8"/>
      <name val="Arial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0" fillId="0" borderId="0" xfId="0" applyFill="1" applyBorder="1" applyAlignment="1">
      <alignment horizontal="righ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7" fontId="1" fillId="0" borderId="1" xfId="0" applyNumberFormat="1" applyFont="1" applyFill="1" applyBorder="1" applyAlignment="1">
      <alignment horizontal="right" vertical="center" wrapText="1"/>
    </xf>
    <xf numFmtId="167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righ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workbookViewId="0">
      <selection activeCell="H13" sqref="H13"/>
    </sheetView>
  </sheetViews>
  <sheetFormatPr defaultColWidth="9.33203125" defaultRowHeight="12.75" x14ac:dyDescent="0.2"/>
  <cols>
    <col min="1" max="1" width="4.6640625" customWidth="1"/>
    <col min="2" max="2" width="18.1640625" bestFit="1" customWidth="1"/>
    <col min="3" max="3" width="47.83203125" customWidth="1"/>
    <col min="4" max="4" width="8.83203125" style="1" bestFit="1" customWidth="1"/>
    <col min="5" max="5" width="9.1640625" style="1" bestFit="1" customWidth="1"/>
    <col min="6" max="6" width="10.5" style="1" customWidth="1"/>
    <col min="7" max="7" width="11.83203125" style="2" bestFit="1" customWidth="1"/>
  </cols>
  <sheetData>
    <row r="1" spans="1:7" ht="25.5" customHeight="1" x14ac:dyDescent="0.2">
      <c r="A1" s="27" t="s">
        <v>171</v>
      </c>
      <c r="B1" s="28"/>
      <c r="C1" s="28"/>
      <c r="D1" s="28"/>
      <c r="E1" s="28"/>
      <c r="F1" s="28"/>
      <c r="G1" s="29"/>
    </row>
    <row r="2" spans="1:7" ht="51" customHeight="1" x14ac:dyDescent="0.2">
      <c r="A2" s="30" t="s">
        <v>170</v>
      </c>
      <c r="B2" s="30"/>
      <c r="C2" s="30"/>
      <c r="D2" s="30"/>
      <c r="E2" s="30"/>
      <c r="F2" s="30"/>
      <c r="G2" s="30"/>
    </row>
    <row r="3" spans="1:7" ht="25.5" customHeight="1" x14ac:dyDescent="0.2">
      <c r="A3" s="3" t="s">
        <v>0</v>
      </c>
      <c r="B3" s="4" t="s">
        <v>1</v>
      </c>
      <c r="C3" s="3" t="s">
        <v>2</v>
      </c>
      <c r="D3" s="17" t="s">
        <v>3</v>
      </c>
      <c r="E3" s="20" t="s">
        <v>4</v>
      </c>
      <c r="F3" s="6" t="s">
        <v>5</v>
      </c>
      <c r="G3" s="7" t="s">
        <v>6</v>
      </c>
    </row>
    <row r="4" spans="1:7" ht="25.5" customHeight="1" x14ac:dyDescent="0.2">
      <c r="A4" s="8">
        <v>1</v>
      </c>
      <c r="B4" s="5"/>
      <c r="C4" s="23" t="s">
        <v>7</v>
      </c>
      <c r="D4" s="24"/>
      <c r="E4" s="24"/>
      <c r="F4" s="24"/>
      <c r="G4" s="31"/>
    </row>
    <row r="5" spans="1:7" ht="22.5" x14ac:dyDescent="0.2">
      <c r="A5" s="9" t="s">
        <v>8</v>
      </c>
      <c r="B5" s="10" t="s">
        <v>132</v>
      </c>
      <c r="C5" s="11" t="s">
        <v>9</v>
      </c>
      <c r="D5" s="18" t="s">
        <v>10</v>
      </c>
      <c r="E5" s="21">
        <v>271.74599999999998</v>
      </c>
      <c r="F5" s="12"/>
      <c r="G5" s="14">
        <f t="shared" ref="G5:G32" si="0">E5*F5</f>
        <v>0</v>
      </c>
    </row>
    <row r="6" spans="1:7" ht="22.5" x14ac:dyDescent="0.2">
      <c r="A6" s="9" t="s">
        <v>11</v>
      </c>
      <c r="B6" s="10" t="s">
        <v>133</v>
      </c>
      <c r="C6" s="9" t="s">
        <v>12</v>
      </c>
      <c r="D6" s="18" t="s">
        <v>10</v>
      </c>
      <c r="E6" s="21">
        <v>271.74599999999998</v>
      </c>
      <c r="F6" s="12"/>
      <c r="G6" s="14">
        <f t="shared" si="0"/>
        <v>0</v>
      </c>
    </row>
    <row r="7" spans="1:7" ht="22.5" x14ac:dyDescent="0.2">
      <c r="A7" s="9" t="s">
        <v>13</v>
      </c>
      <c r="B7" s="10" t="s">
        <v>134</v>
      </c>
      <c r="C7" s="9" t="s">
        <v>14</v>
      </c>
      <c r="D7" s="18" t="s">
        <v>10</v>
      </c>
      <c r="E7" s="21">
        <v>271.74599999999998</v>
      </c>
      <c r="F7" s="12"/>
      <c r="G7" s="14">
        <f t="shared" si="0"/>
        <v>0</v>
      </c>
    </row>
    <row r="8" spans="1:7" ht="22.5" x14ac:dyDescent="0.2">
      <c r="A8" s="9" t="s">
        <v>15</v>
      </c>
      <c r="B8" s="10" t="s">
        <v>135</v>
      </c>
      <c r="C8" s="9" t="s">
        <v>16</v>
      </c>
      <c r="D8" s="18" t="s">
        <v>10</v>
      </c>
      <c r="E8" s="21">
        <v>271.74599999999998</v>
      </c>
      <c r="F8" s="12"/>
      <c r="G8" s="14">
        <f t="shared" si="0"/>
        <v>0</v>
      </c>
    </row>
    <row r="9" spans="1:7" ht="22.5" x14ac:dyDescent="0.2">
      <c r="A9" s="9" t="s">
        <v>17</v>
      </c>
      <c r="B9" s="10" t="s">
        <v>136</v>
      </c>
      <c r="C9" s="9" t="s">
        <v>18</v>
      </c>
      <c r="D9" s="18" t="s">
        <v>10</v>
      </c>
      <c r="E9" s="21">
        <v>192.154</v>
      </c>
      <c r="F9" s="12"/>
      <c r="G9" s="14">
        <f t="shared" si="0"/>
        <v>0</v>
      </c>
    </row>
    <row r="10" spans="1:7" ht="22.5" x14ac:dyDescent="0.2">
      <c r="A10" s="9" t="s">
        <v>19</v>
      </c>
      <c r="B10" s="10" t="s">
        <v>137</v>
      </c>
      <c r="C10" s="11" t="s">
        <v>20</v>
      </c>
      <c r="D10" s="19" t="s">
        <v>21</v>
      </c>
      <c r="E10" s="21">
        <v>1</v>
      </c>
      <c r="F10" s="12"/>
      <c r="G10" s="14">
        <f t="shared" si="0"/>
        <v>0</v>
      </c>
    </row>
    <row r="11" spans="1:7" ht="22.5" x14ac:dyDescent="0.2">
      <c r="A11" s="9" t="s">
        <v>22</v>
      </c>
      <c r="B11" s="10" t="s">
        <v>138</v>
      </c>
      <c r="C11" s="11" t="s">
        <v>23</v>
      </c>
      <c r="D11" s="18" t="s">
        <v>10</v>
      </c>
      <c r="E11" s="21">
        <v>159.25800000000001</v>
      </c>
      <c r="F11" s="12"/>
      <c r="G11" s="14">
        <f t="shared" si="0"/>
        <v>0</v>
      </c>
    </row>
    <row r="12" spans="1:7" ht="22.5" x14ac:dyDescent="0.2">
      <c r="A12" s="9" t="s">
        <v>24</v>
      </c>
      <c r="B12" s="10" t="s">
        <v>139</v>
      </c>
      <c r="C12" s="9" t="s">
        <v>25</v>
      </c>
      <c r="D12" s="18" t="s">
        <v>10</v>
      </c>
      <c r="E12" s="21">
        <v>51.36</v>
      </c>
      <c r="F12" s="12"/>
      <c r="G12" s="14">
        <f t="shared" si="0"/>
        <v>0</v>
      </c>
    </row>
    <row r="13" spans="1:7" ht="22.5" x14ac:dyDescent="0.2">
      <c r="A13" s="9" t="s">
        <v>26</v>
      </c>
      <c r="B13" s="10" t="s">
        <v>140</v>
      </c>
      <c r="C13" s="9" t="s">
        <v>27</v>
      </c>
      <c r="D13" s="19" t="s">
        <v>21</v>
      </c>
      <c r="E13" s="21">
        <v>40</v>
      </c>
      <c r="F13" s="12"/>
      <c r="G13" s="14">
        <f t="shared" si="0"/>
        <v>0</v>
      </c>
    </row>
    <row r="14" spans="1:7" ht="33.75" x14ac:dyDescent="0.2">
      <c r="A14" s="9" t="s">
        <v>28</v>
      </c>
      <c r="B14" s="10" t="s">
        <v>141</v>
      </c>
      <c r="C14" s="9" t="s">
        <v>29</v>
      </c>
      <c r="D14" s="18" t="s">
        <v>10</v>
      </c>
      <c r="E14" s="22" t="s">
        <v>30</v>
      </c>
      <c r="F14" s="12"/>
      <c r="G14" s="14">
        <f t="shared" si="0"/>
        <v>0</v>
      </c>
    </row>
    <row r="15" spans="1:7" ht="22.5" x14ac:dyDescent="0.2">
      <c r="A15" s="9" t="s">
        <v>31</v>
      </c>
      <c r="B15" s="10" t="s">
        <v>142</v>
      </c>
      <c r="C15" s="9" t="s">
        <v>32</v>
      </c>
      <c r="D15" s="18" t="s">
        <v>33</v>
      </c>
      <c r="E15" s="21">
        <v>116.407</v>
      </c>
      <c r="F15" s="12"/>
      <c r="G15" s="14">
        <f t="shared" si="0"/>
        <v>0</v>
      </c>
    </row>
    <row r="16" spans="1:7" ht="22.5" x14ac:dyDescent="0.2">
      <c r="A16" s="9" t="s">
        <v>34</v>
      </c>
      <c r="B16" s="10" t="s">
        <v>142</v>
      </c>
      <c r="C16" s="9" t="s">
        <v>35</v>
      </c>
      <c r="D16" s="18" t="s">
        <v>33</v>
      </c>
      <c r="E16" s="21">
        <v>144.24600000000001</v>
      </c>
      <c r="F16" s="12"/>
      <c r="G16" s="14">
        <f t="shared" si="0"/>
        <v>0</v>
      </c>
    </row>
    <row r="17" spans="1:7" ht="22.5" x14ac:dyDescent="0.2">
      <c r="A17" s="9" t="s">
        <v>36</v>
      </c>
      <c r="B17" s="10" t="s">
        <v>143</v>
      </c>
      <c r="C17" s="9" t="s">
        <v>37</v>
      </c>
      <c r="D17" s="18" t="s">
        <v>33</v>
      </c>
      <c r="E17" s="21">
        <v>50.816000000000003</v>
      </c>
      <c r="F17" s="12"/>
      <c r="G17" s="14">
        <f t="shared" si="0"/>
        <v>0</v>
      </c>
    </row>
    <row r="18" spans="1:7" ht="22.5" x14ac:dyDescent="0.2">
      <c r="A18" s="9" t="s">
        <v>38</v>
      </c>
      <c r="B18" s="10" t="s">
        <v>143</v>
      </c>
      <c r="C18" s="9" t="s">
        <v>39</v>
      </c>
      <c r="D18" s="18" t="s">
        <v>33</v>
      </c>
      <c r="E18" s="21">
        <v>21.087</v>
      </c>
      <c r="F18" s="12"/>
      <c r="G18" s="14">
        <f t="shared" si="0"/>
        <v>0</v>
      </c>
    </row>
    <row r="19" spans="1:7" ht="33.75" x14ac:dyDescent="0.2">
      <c r="A19" s="9" t="s">
        <v>40</v>
      </c>
      <c r="B19" s="10" t="s">
        <v>144</v>
      </c>
      <c r="C19" s="9" t="s">
        <v>41</v>
      </c>
      <c r="D19" s="18" t="s">
        <v>10</v>
      </c>
      <c r="E19" s="21">
        <v>69.531000000000006</v>
      </c>
      <c r="F19" s="12"/>
      <c r="G19" s="14">
        <f t="shared" si="0"/>
        <v>0</v>
      </c>
    </row>
    <row r="20" spans="1:7" ht="22.5" x14ac:dyDescent="0.2">
      <c r="A20" s="9" t="s">
        <v>42</v>
      </c>
      <c r="B20" s="10" t="s">
        <v>145</v>
      </c>
      <c r="C20" s="9" t="s">
        <v>43</v>
      </c>
      <c r="D20" s="18" t="s">
        <v>10</v>
      </c>
      <c r="E20" s="21">
        <v>469.14600000000002</v>
      </c>
      <c r="F20" s="12"/>
      <c r="G20" s="14">
        <f t="shared" si="0"/>
        <v>0</v>
      </c>
    </row>
    <row r="21" spans="1:7" ht="22.5" x14ac:dyDescent="0.2">
      <c r="A21" s="9" t="s">
        <v>44</v>
      </c>
      <c r="B21" s="10" t="s">
        <v>146</v>
      </c>
      <c r="C21" s="9" t="s">
        <v>45</v>
      </c>
      <c r="D21" s="18" t="s">
        <v>33</v>
      </c>
      <c r="E21" s="21">
        <v>2.8260000000000001</v>
      </c>
      <c r="F21" s="12"/>
      <c r="G21" s="14">
        <f t="shared" si="0"/>
        <v>0</v>
      </c>
    </row>
    <row r="22" spans="1:7" ht="33.75" x14ac:dyDescent="0.2">
      <c r="A22" s="9" t="s">
        <v>46</v>
      </c>
      <c r="B22" s="10" t="s">
        <v>147</v>
      </c>
      <c r="C22" s="9" t="s">
        <v>47</v>
      </c>
      <c r="D22" s="18" t="s">
        <v>33</v>
      </c>
      <c r="E22" s="21">
        <v>32.524999999999999</v>
      </c>
      <c r="F22" s="12"/>
      <c r="G22" s="14">
        <f t="shared" si="0"/>
        <v>0</v>
      </c>
    </row>
    <row r="23" spans="1:7" ht="33.75" x14ac:dyDescent="0.2">
      <c r="A23" s="9" t="s">
        <v>48</v>
      </c>
      <c r="B23" s="10" t="s">
        <v>148</v>
      </c>
      <c r="C23" s="9" t="s">
        <v>49</v>
      </c>
      <c r="D23" s="18" t="s">
        <v>33</v>
      </c>
      <c r="E23" s="21">
        <v>13.074</v>
      </c>
      <c r="F23" s="12"/>
      <c r="G23" s="14">
        <f t="shared" si="0"/>
        <v>0</v>
      </c>
    </row>
    <row r="24" spans="1:7" ht="33.75" x14ac:dyDescent="0.2">
      <c r="A24" s="9" t="s">
        <v>50</v>
      </c>
      <c r="B24" s="10" t="s">
        <v>148</v>
      </c>
      <c r="C24" s="9" t="s">
        <v>51</v>
      </c>
      <c r="D24" s="18" t="s">
        <v>33</v>
      </c>
      <c r="E24" s="21">
        <v>6.194</v>
      </c>
      <c r="F24" s="12"/>
      <c r="G24" s="14">
        <f t="shared" si="0"/>
        <v>0</v>
      </c>
    </row>
    <row r="25" spans="1:7" ht="33.75" x14ac:dyDescent="0.2">
      <c r="A25" s="9" t="s">
        <v>52</v>
      </c>
      <c r="B25" s="10" t="s">
        <v>149</v>
      </c>
      <c r="C25" s="9" t="s">
        <v>53</v>
      </c>
      <c r="D25" s="18" t="s">
        <v>33</v>
      </c>
      <c r="E25" s="21">
        <v>555.37300000000005</v>
      </c>
      <c r="F25" s="12"/>
      <c r="G25" s="14">
        <f t="shared" si="0"/>
        <v>0</v>
      </c>
    </row>
    <row r="26" spans="1:7" ht="45" x14ac:dyDescent="0.2">
      <c r="A26" s="9" t="s">
        <v>54</v>
      </c>
      <c r="B26" s="10" t="s">
        <v>150</v>
      </c>
      <c r="C26" s="9" t="s">
        <v>55</v>
      </c>
      <c r="D26" s="18" t="s">
        <v>33</v>
      </c>
      <c r="E26" s="21">
        <v>555.37300000000005</v>
      </c>
      <c r="F26" s="12"/>
      <c r="G26" s="14">
        <f t="shared" si="0"/>
        <v>0</v>
      </c>
    </row>
    <row r="27" spans="1:7" ht="33.75" x14ac:dyDescent="0.2">
      <c r="A27" s="9" t="s">
        <v>56</v>
      </c>
      <c r="B27" s="10" t="s">
        <v>151</v>
      </c>
      <c r="C27" s="9" t="s">
        <v>57</v>
      </c>
      <c r="D27" s="18" t="s">
        <v>33</v>
      </c>
      <c r="E27" s="21">
        <v>1.06</v>
      </c>
      <c r="F27" s="12"/>
      <c r="G27" s="14">
        <f t="shared" si="0"/>
        <v>0</v>
      </c>
    </row>
    <row r="28" spans="1:7" ht="33.75" x14ac:dyDescent="0.2">
      <c r="A28" s="9" t="s">
        <v>58</v>
      </c>
      <c r="B28" s="10" t="s">
        <v>152</v>
      </c>
      <c r="C28" s="9" t="s">
        <v>59</v>
      </c>
      <c r="D28" s="18" t="s">
        <v>33</v>
      </c>
      <c r="E28" s="21">
        <v>4.4480000000000004</v>
      </c>
      <c r="F28" s="12"/>
      <c r="G28" s="14">
        <f t="shared" si="0"/>
        <v>0</v>
      </c>
    </row>
    <row r="29" spans="1:7" ht="33.75" x14ac:dyDescent="0.2">
      <c r="A29" s="9" t="s">
        <v>60</v>
      </c>
      <c r="B29" s="10" t="s">
        <v>153</v>
      </c>
      <c r="C29" s="9" t="s">
        <v>61</v>
      </c>
      <c r="D29" s="18" t="s">
        <v>10</v>
      </c>
      <c r="E29" s="21">
        <v>29.468</v>
      </c>
      <c r="F29" s="12"/>
      <c r="G29" s="14">
        <f t="shared" si="0"/>
        <v>0</v>
      </c>
    </row>
    <row r="30" spans="1:7" ht="22.5" x14ac:dyDescent="0.2">
      <c r="A30" s="9" t="s">
        <v>62</v>
      </c>
      <c r="B30" s="10" t="s">
        <v>154</v>
      </c>
      <c r="C30" s="9" t="s">
        <v>63</v>
      </c>
      <c r="D30" s="18" t="s">
        <v>10</v>
      </c>
      <c r="E30" s="21">
        <v>111.2</v>
      </c>
      <c r="F30" s="12"/>
      <c r="G30" s="14">
        <f t="shared" si="0"/>
        <v>0</v>
      </c>
    </row>
    <row r="31" spans="1:7" ht="22.5" x14ac:dyDescent="0.2">
      <c r="A31" s="9" t="s">
        <v>64</v>
      </c>
      <c r="B31" s="10" t="s">
        <v>155</v>
      </c>
      <c r="C31" s="9" t="s">
        <v>65</v>
      </c>
      <c r="D31" s="18" t="s">
        <v>10</v>
      </c>
      <c r="E31" s="21">
        <v>111.2</v>
      </c>
      <c r="F31" s="12"/>
      <c r="G31" s="14">
        <f t="shared" si="0"/>
        <v>0</v>
      </c>
    </row>
    <row r="32" spans="1:7" ht="33.75" x14ac:dyDescent="0.2">
      <c r="A32" s="9" t="s">
        <v>66</v>
      </c>
      <c r="B32" s="10" t="s">
        <v>156</v>
      </c>
      <c r="C32" s="9" t="s">
        <v>67</v>
      </c>
      <c r="D32" s="18" t="s">
        <v>33</v>
      </c>
      <c r="E32" s="21">
        <v>419.72699999999998</v>
      </c>
      <c r="F32" s="12"/>
      <c r="G32" s="14">
        <f t="shared" si="0"/>
        <v>0</v>
      </c>
    </row>
    <row r="33" spans="1:7" ht="25.5" customHeight="1" x14ac:dyDescent="0.2">
      <c r="A33" s="23" t="s">
        <v>68</v>
      </c>
      <c r="B33" s="24"/>
      <c r="C33" s="24"/>
      <c r="D33" s="24"/>
      <c r="E33" s="24"/>
      <c r="F33" s="24"/>
      <c r="G33" s="15">
        <f>SUM(G5:G32)</f>
        <v>0</v>
      </c>
    </row>
    <row r="34" spans="1:7" ht="25.5" customHeight="1" x14ac:dyDescent="0.2">
      <c r="A34" s="8">
        <v>2</v>
      </c>
      <c r="B34" s="5"/>
      <c r="C34" s="23" t="s">
        <v>69</v>
      </c>
      <c r="D34" s="24"/>
      <c r="E34" s="24"/>
      <c r="F34" s="24"/>
      <c r="G34" s="31"/>
    </row>
    <row r="35" spans="1:7" ht="22.5" x14ac:dyDescent="0.2">
      <c r="A35" s="9" t="s">
        <v>70</v>
      </c>
      <c r="B35" s="10" t="s">
        <v>132</v>
      </c>
      <c r="C35" s="11" t="s">
        <v>9</v>
      </c>
      <c r="D35" s="18" t="s">
        <v>10</v>
      </c>
      <c r="E35" s="21">
        <v>140.68299999999999</v>
      </c>
      <c r="F35" s="12"/>
      <c r="G35" s="14">
        <f>E35*F35</f>
        <v>0</v>
      </c>
    </row>
    <row r="36" spans="1:7" ht="22.5" x14ac:dyDescent="0.2">
      <c r="A36" s="9" t="s">
        <v>71</v>
      </c>
      <c r="B36" s="10" t="s">
        <v>133</v>
      </c>
      <c r="C36" s="9" t="s">
        <v>12</v>
      </c>
      <c r="D36" s="18" t="s">
        <v>10</v>
      </c>
      <c r="E36" s="21">
        <v>140.68299999999999</v>
      </c>
      <c r="F36" s="12"/>
      <c r="G36" s="14">
        <f t="shared" ref="G36:G56" si="1">E36*F36</f>
        <v>0</v>
      </c>
    </row>
    <row r="37" spans="1:7" ht="22.5" x14ac:dyDescent="0.2">
      <c r="A37" s="9" t="s">
        <v>72</v>
      </c>
      <c r="B37" s="10" t="s">
        <v>134</v>
      </c>
      <c r="C37" s="9" t="s">
        <v>14</v>
      </c>
      <c r="D37" s="18" t="s">
        <v>10</v>
      </c>
      <c r="E37" s="21">
        <v>140.68299999999999</v>
      </c>
      <c r="F37" s="12"/>
      <c r="G37" s="14">
        <f t="shared" si="1"/>
        <v>0</v>
      </c>
    </row>
    <row r="38" spans="1:7" ht="22.5" x14ac:dyDescent="0.2">
      <c r="A38" s="9" t="s">
        <v>73</v>
      </c>
      <c r="B38" s="10" t="s">
        <v>135</v>
      </c>
      <c r="C38" s="9" t="s">
        <v>16</v>
      </c>
      <c r="D38" s="18" t="s">
        <v>10</v>
      </c>
      <c r="E38" s="21">
        <v>140.68299999999999</v>
      </c>
      <c r="F38" s="12"/>
      <c r="G38" s="14">
        <f t="shared" si="1"/>
        <v>0</v>
      </c>
    </row>
    <row r="39" spans="1:7" ht="22.5" customHeight="1" x14ac:dyDescent="0.2">
      <c r="A39" s="9" t="s">
        <v>74</v>
      </c>
      <c r="B39" s="10" t="s">
        <v>136</v>
      </c>
      <c r="C39" s="9" t="s">
        <v>18</v>
      </c>
      <c r="D39" s="18" t="s">
        <v>10</v>
      </c>
      <c r="E39" s="21">
        <v>104.548</v>
      </c>
      <c r="F39" s="12"/>
      <c r="G39" s="14">
        <f t="shared" si="1"/>
        <v>0</v>
      </c>
    </row>
    <row r="40" spans="1:7" ht="22.5" customHeight="1" x14ac:dyDescent="0.2">
      <c r="A40" s="9" t="s">
        <v>75</v>
      </c>
      <c r="B40" s="10" t="s">
        <v>157</v>
      </c>
      <c r="C40" s="11" t="s">
        <v>76</v>
      </c>
      <c r="D40" s="19" t="s">
        <v>21</v>
      </c>
      <c r="E40" s="21">
        <v>1</v>
      </c>
      <c r="F40" s="12"/>
      <c r="G40" s="14">
        <f t="shared" si="1"/>
        <v>0</v>
      </c>
    </row>
    <row r="41" spans="1:7" ht="33.75" x14ac:dyDescent="0.2">
      <c r="A41" s="9" t="s">
        <v>77</v>
      </c>
      <c r="B41" s="10" t="s">
        <v>158</v>
      </c>
      <c r="C41" s="9" t="s">
        <v>78</v>
      </c>
      <c r="D41" s="18" t="s">
        <v>33</v>
      </c>
      <c r="E41" s="21">
        <v>2.5409999999999999</v>
      </c>
      <c r="F41" s="12"/>
      <c r="G41" s="14">
        <f t="shared" si="1"/>
        <v>0</v>
      </c>
    </row>
    <row r="42" spans="1:7" ht="22.5" customHeight="1" x14ac:dyDescent="0.2">
      <c r="A42" s="9" t="s">
        <v>79</v>
      </c>
      <c r="B42" s="10" t="s">
        <v>159</v>
      </c>
      <c r="C42" s="11" t="s">
        <v>80</v>
      </c>
      <c r="D42" s="18" t="s">
        <v>10</v>
      </c>
      <c r="E42" s="21">
        <v>30.652000000000001</v>
      </c>
      <c r="F42" s="12"/>
      <c r="G42" s="14">
        <f t="shared" si="1"/>
        <v>0</v>
      </c>
    </row>
    <row r="43" spans="1:7" ht="22.5" customHeight="1" x14ac:dyDescent="0.2">
      <c r="A43" s="9" t="s">
        <v>81</v>
      </c>
      <c r="B43" s="10" t="s">
        <v>139</v>
      </c>
      <c r="C43" s="9" t="s">
        <v>82</v>
      </c>
      <c r="D43" s="18" t="s">
        <v>10</v>
      </c>
      <c r="E43" s="21">
        <v>16.899999999999999</v>
      </c>
      <c r="F43" s="12"/>
      <c r="G43" s="14">
        <f t="shared" si="1"/>
        <v>0</v>
      </c>
    </row>
    <row r="44" spans="1:7" ht="22.5" customHeight="1" x14ac:dyDescent="0.2">
      <c r="A44" s="9" t="s">
        <v>83</v>
      </c>
      <c r="B44" s="10" t="s">
        <v>140</v>
      </c>
      <c r="C44" s="9" t="s">
        <v>27</v>
      </c>
      <c r="D44" s="19" t="s">
        <v>21</v>
      </c>
      <c r="E44" s="21">
        <v>10</v>
      </c>
      <c r="F44" s="12"/>
      <c r="G44" s="14">
        <f t="shared" si="1"/>
        <v>0</v>
      </c>
    </row>
    <row r="45" spans="1:7" ht="33.75" x14ac:dyDescent="0.2">
      <c r="A45" s="9" t="s">
        <v>84</v>
      </c>
      <c r="B45" s="10" t="s">
        <v>141</v>
      </c>
      <c r="C45" s="9" t="s">
        <v>29</v>
      </c>
      <c r="D45" s="18" t="s">
        <v>10</v>
      </c>
      <c r="E45" s="21">
        <v>414.80399999999997</v>
      </c>
      <c r="F45" s="12"/>
      <c r="G45" s="14">
        <f t="shared" si="1"/>
        <v>0</v>
      </c>
    </row>
    <row r="46" spans="1:7" ht="22.5" customHeight="1" x14ac:dyDescent="0.2">
      <c r="A46" s="9" t="s">
        <v>85</v>
      </c>
      <c r="B46" s="10" t="s">
        <v>142</v>
      </c>
      <c r="C46" s="9" t="s">
        <v>32</v>
      </c>
      <c r="D46" s="18" t="s">
        <v>33</v>
      </c>
      <c r="E46" s="21">
        <v>24.902999999999999</v>
      </c>
      <c r="F46" s="12"/>
      <c r="G46" s="14">
        <f t="shared" si="1"/>
        <v>0</v>
      </c>
    </row>
    <row r="47" spans="1:7" ht="22.5" customHeight="1" x14ac:dyDescent="0.2">
      <c r="A47" s="9" t="s">
        <v>86</v>
      </c>
      <c r="B47" s="10" t="s">
        <v>142</v>
      </c>
      <c r="C47" s="9" t="s">
        <v>35</v>
      </c>
      <c r="D47" s="18" t="s">
        <v>33</v>
      </c>
      <c r="E47" s="21">
        <v>55.341999999999999</v>
      </c>
      <c r="F47" s="12"/>
      <c r="G47" s="14">
        <f t="shared" si="1"/>
        <v>0</v>
      </c>
    </row>
    <row r="48" spans="1:7" ht="22.5" x14ac:dyDescent="0.2">
      <c r="A48" s="9" t="s">
        <v>87</v>
      </c>
      <c r="B48" s="10" t="s">
        <v>143</v>
      </c>
      <c r="C48" s="9" t="s">
        <v>37</v>
      </c>
      <c r="D48" s="18" t="s">
        <v>33</v>
      </c>
      <c r="E48" s="21">
        <v>15.215</v>
      </c>
      <c r="F48" s="12"/>
      <c r="G48" s="14">
        <f t="shared" si="1"/>
        <v>0</v>
      </c>
    </row>
    <row r="49" spans="1:7" ht="22.5" customHeight="1" x14ac:dyDescent="0.2">
      <c r="A49" s="9" t="s">
        <v>88</v>
      </c>
      <c r="B49" s="10" t="s">
        <v>145</v>
      </c>
      <c r="C49" s="9" t="s">
        <v>43</v>
      </c>
      <c r="D49" s="18" t="s">
        <v>10</v>
      </c>
      <c r="E49" s="21">
        <v>24.359000000000002</v>
      </c>
      <c r="F49" s="12"/>
      <c r="G49" s="14">
        <f t="shared" si="1"/>
        <v>0</v>
      </c>
    </row>
    <row r="50" spans="1:7" ht="33.75" x14ac:dyDescent="0.2">
      <c r="A50" s="9" t="s">
        <v>89</v>
      </c>
      <c r="B50" s="10" t="s">
        <v>147</v>
      </c>
      <c r="C50" s="9" t="s">
        <v>47</v>
      </c>
      <c r="D50" s="18" t="s">
        <v>33</v>
      </c>
      <c r="E50" s="21">
        <v>5.3440000000000003</v>
      </c>
      <c r="F50" s="12"/>
      <c r="G50" s="14">
        <f t="shared" si="1"/>
        <v>0</v>
      </c>
    </row>
    <row r="51" spans="1:7" ht="33.75" x14ac:dyDescent="0.2">
      <c r="A51" s="9" t="s">
        <v>90</v>
      </c>
      <c r="B51" s="10" t="s">
        <v>148</v>
      </c>
      <c r="C51" s="9" t="s">
        <v>91</v>
      </c>
      <c r="D51" s="18" t="s">
        <v>33</v>
      </c>
      <c r="E51" s="21">
        <v>2.91</v>
      </c>
      <c r="F51" s="12"/>
      <c r="G51" s="14">
        <f t="shared" si="1"/>
        <v>0</v>
      </c>
    </row>
    <row r="52" spans="1:7" ht="33.75" x14ac:dyDescent="0.2">
      <c r="A52" s="9" t="s">
        <v>92</v>
      </c>
      <c r="B52" s="10" t="s">
        <v>148</v>
      </c>
      <c r="C52" s="9" t="s">
        <v>93</v>
      </c>
      <c r="D52" s="18" t="s">
        <v>33</v>
      </c>
      <c r="E52" s="21">
        <v>8.5820000000000007</v>
      </c>
      <c r="F52" s="12"/>
      <c r="G52" s="14">
        <f t="shared" si="1"/>
        <v>0</v>
      </c>
    </row>
    <row r="53" spans="1:7" ht="33.75" x14ac:dyDescent="0.2">
      <c r="A53" s="9" t="s">
        <v>94</v>
      </c>
      <c r="B53" s="10" t="s">
        <v>160</v>
      </c>
      <c r="C53" s="9" t="s">
        <v>53</v>
      </c>
      <c r="D53" s="18" t="s">
        <v>33</v>
      </c>
      <c r="E53" s="21">
        <v>125.82299999999999</v>
      </c>
      <c r="F53" s="12"/>
      <c r="G53" s="14">
        <f t="shared" si="1"/>
        <v>0</v>
      </c>
    </row>
    <row r="54" spans="1:7" ht="45" x14ac:dyDescent="0.2">
      <c r="A54" s="9" t="s">
        <v>95</v>
      </c>
      <c r="B54" s="10" t="s">
        <v>150</v>
      </c>
      <c r="C54" s="9" t="s">
        <v>55</v>
      </c>
      <c r="D54" s="18" t="s">
        <v>33</v>
      </c>
      <c r="E54" s="21">
        <v>125.82299999999999</v>
      </c>
      <c r="F54" s="12"/>
      <c r="G54" s="14">
        <f t="shared" si="1"/>
        <v>0</v>
      </c>
    </row>
    <row r="55" spans="1:7" ht="33.75" x14ac:dyDescent="0.2">
      <c r="A55" s="9" t="s">
        <v>96</v>
      </c>
      <c r="B55" s="10" t="s">
        <v>161</v>
      </c>
      <c r="C55" s="9" t="s">
        <v>67</v>
      </c>
      <c r="D55" s="18" t="s">
        <v>33</v>
      </c>
      <c r="E55" s="21">
        <v>74.760999999999996</v>
      </c>
      <c r="F55" s="12"/>
      <c r="G55" s="14">
        <f t="shared" si="1"/>
        <v>0</v>
      </c>
    </row>
    <row r="56" spans="1:7" ht="22.5" x14ac:dyDescent="0.2">
      <c r="A56" s="9" t="s">
        <v>97</v>
      </c>
      <c r="B56" s="10" t="s">
        <v>162</v>
      </c>
      <c r="C56" s="9" t="s">
        <v>98</v>
      </c>
      <c r="D56" s="18" t="s">
        <v>10</v>
      </c>
      <c r="E56" s="21">
        <v>5.25</v>
      </c>
      <c r="F56" s="12"/>
      <c r="G56" s="14">
        <f t="shared" si="1"/>
        <v>0</v>
      </c>
    </row>
    <row r="57" spans="1:7" ht="25.5" customHeight="1" x14ac:dyDescent="0.2">
      <c r="A57" s="23" t="s">
        <v>99</v>
      </c>
      <c r="B57" s="24"/>
      <c r="C57" s="24"/>
      <c r="D57" s="24"/>
      <c r="E57" s="24"/>
      <c r="F57" s="24"/>
      <c r="G57" s="15">
        <f>SUM(G35:G56)</f>
        <v>0</v>
      </c>
    </row>
    <row r="58" spans="1:7" ht="25.5" customHeight="1" x14ac:dyDescent="0.2">
      <c r="A58" s="8">
        <v>3</v>
      </c>
      <c r="B58" s="5"/>
      <c r="C58" s="23" t="s">
        <v>100</v>
      </c>
      <c r="D58" s="24"/>
      <c r="E58" s="24"/>
      <c r="F58" s="24"/>
      <c r="G58" s="31"/>
    </row>
    <row r="59" spans="1:7" ht="22.5" x14ac:dyDescent="0.2">
      <c r="A59" s="9" t="s">
        <v>101</v>
      </c>
      <c r="B59" s="10" t="s">
        <v>163</v>
      </c>
      <c r="C59" s="9" t="s">
        <v>102</v>
      </c>
      <c r="D59" s="18" t="s">
        <v>10</v>
      </c>
      <c r="E59" s="21">
        <v>144.977</v>
      </c>
      <c r="F59" s="12"/>
      <c r="G59" s="16">
        <f>E59*F59</f>
        <v>0</v>
      </c>
    </row>
    <row r="60" spans="1:7" ht="22.5" x14ac:dyDescent="0.2">
      <c r="A60" s="9" t="s">
        <v>103</v>
      </c>
      <c r="B60" s="10" t="s">
        <v>133</v>
      </c>
      <c r="C60" s="9" t="s">
        <v>12</v>
      </c>
      <c r="D60" s="18" t="s">
        <v>10</v>
      </c>
      <c r="E60" s="21">
        <v>144.977</v>
      </c>
      <c r="F60" s="12"/>
      <c r="G60" s="16">
        <f t="shared" ref="G60:G80" si="2">E60*F60</f>
        <v>0</v>
      </c>
    </row>
    <row r="61" spans="1:7" ht="22.5" x14ac:dyDescent="0.2">
      <c r="A61" s="9" t="s">
        <v>104</v>
      </c>
      <c r="B61" s="10" t="s">
        <v>164</v>
      </c>
      <c r="C61" s="9" t="s">
        <v>14</v>
      </c>
      <c r="D61" s="18" t="s">
        <v>10</v>
      </c>
      <c r="E61" s="21">
        <v>144.977</v>
      </c>
      <c r="F61" s="12"/>
      <c r="G61" s="16">
        <f t="shared" si="2"/>
        <v>0</v>
      </c>
    </row>
    <row r="62" spans="1:7" ht="22.5" x14ac:dyDescent="0.2">
      <c r="A62" s="9" t="s">
        <v>105</v>
      </c>
      <c r="B62" s="10" t="s">
        <v>135</v>
      </c>
      <c r="C62" s="9" t="s">
        <v>16</v>
      </c>
      <c r="D62" s="18" t="s">
        <v>10</v>
      </c>
      <c r="E62" s="21">
        <v>144.977</v>
      </c>
      <c r="F62" s="12"/>
      <c r="G62" s="16">
        <f t="shared" si="2"/>
        <v>0</v>
      </c>
    </row>
    <row r="63" spans="1:7" ht="22.5" x14ac:dyDescent="0.2">
      <c r="A63" s="9" t="s">
        <v>106</v>
      </c>
      <c r="B63" s="10" t="s">
        <v>165</v>
      </c>
      <c r="C63" s="9" t="s">
        <v>18</v>
      </c>
      <c r="D63" s="18" t="s">
        <v>10</v>
      </c>
      <c r="E63" s="21">
        <v>110.4</v>
      </c>
      <c r="F63" s="12"/>
      <c r="G63" s="16">
        <f t="shared" si="2"/>
        <v>0</v>
      </c>
    </row>
    <row r="64" spans="1:7" ht="22.5" x14ac:dyDescent="0.2">
      <c r="A64" s="9" t="s">
        <v>107</v>
      </c>
      <c r="B64" s="10" t="s">
        <v>163</v>
      </c>
      <c r="C64" s="9" t="s">
        <v>108</v>
      </c>
      <c r="D64" s="18" t="s">
        <v>10</v>
      </c>
      <c r="E64" s="21">
        <v>8.1839999999999993</v>
      </c>
      <c r="F64" s="12"/>
      <c r="G64" s="16">
        <f t="shared" si="2"/>
        <v>0</v>
      </c>
    </row>
    <row r="65" spans="1:7" ht="22.5" x14ac:dyDescent="0.2">
      <c r="A65" s="9" t="s">
        <v>109</v>
      </c>
      <c r="B65" s="10" t="s">
        <v>166</v>
      </c>
      <c r="C65" s="11" t="s">
        <v>110</v>
      </c>
      <c r="D65" s="18" t="s">
        <v>10</v>
      </c>
      <c r="E65" s="21">
        <v>40.158000000000001</v>
      </c>
      <c r="F65" s="12"/>
      <c r="G65" s="16">
        <f t="shared" si="2"/>
        <v>0</v>
      </c>
    </row>
    <row r="66" spans="1:7" ht="22.5" x14ac:dyDescent="0.2">
      <c r="A66" s="9" t="s">
        <v>111</v>
      </c>
      <c r="B66" s="10" t="s">
        <v>146</v>
      </c>
      <c r="C66" s="9" t="s">
        <v>112</v>
      </c>
      <c r="D66" s="18" t="s">
        <v>33</v>
      </c>
      <c r="E66" s="21">
        <v>2.673</v>
      </c>
      <c r="F66" s="12"/>
      <c r="G66" s="16">
        <f t="shared" si="2"/>
        <v>0</v>
      </c>
    </row>
    <row r="67" spans="1:7" ht="24.75" customHeight="1" x14ac:dyDescent="0.2">
      <c r="A67" s="9" t="s">
        <v>113</v>
      </c>
      <c r="B67" s="10" t="s">
        <v>157</v>
      </c>
      <c r="C67" s="11" t="s">
        <v>76</v>
      </c>
      <c r="D67" s="19" t="s">
        <v>21</v>
      </c>
      <c r="E67" s="21">
        <v>2</v>
      </c>
      <c r="F67" s="12"/>
      <c r="G67" s="16">
        <f t="shared" si="2"/>
        <v>0</v>
      </c>
    </row>
    <row r="68" spans="1:7" ht="33.75" x14ac:dyDescent="0.2">
      <c r="A68" s="9" t="s">
        <v>114</v>
      </c>
      <c r="B68" s="10" t="s">
        <v>167</v>
      </c>
      <c r="C68" s="9" t="s">
        <v>115</v>
      </c>
      <c r="D68" s="19" t="s">
        <v>116</v>
      </c>
      <c r="E68" s="21">
        <v>8.4</v>
      </c>
      <c r="F68" s="12"/>
      <c r="G68" s="16">
        <f t="shared" si="2"/>
        <v>0</v>
      </c>
    </row>
    <row r="69" spans="1:7" ht="22.5" x14ac:dyDescent="0.2">
      <c r="A69" s="9" t="s">
        <v>117</v>
      </c>
      <c r="B69" s="10" t="s">
        <v>139</v>
      </c>
      <c r="C69" s="9" t="s">
        <v>82</v>
      </c>
      <c r="D69" s="18" t="s">
        <v>10</v>
      </c>
      <c r="E69" s="21">
        <v>14.4</v>
      </c>
      <c r="F69" s="12"/>
      <c r="G69" s="16">
        <f t="shared" si="2"/>
        <v>0</v>
      </c>
    </row>
    <row r="70" spans="1:7" ht="22.5" x14ac:dyDescent="0.2">
      <c r="A70" s="9" t="s">
        <v>118</v>
      </c>
      <c r="B70" s="10" t="s">
        <v>140</v>
      </c>
      <c r="C70" s="9" t="s">
        <v>27</v>
      </c>
      <c r="D70" s="19" t="s">
        <v>21</v>
      </c>
      <c r="E70" s="21">
        <v>10</v>
      </c>
      <c r="F70" s="12"/>
      <c r="G70" s="16">
        <f t="shared" si="2"/>
        <v>0</v>
      </c>
    </row>
    <row r="71" spans="1:7" ht="33.75" x14ac:dyDescent="0.2">
      <c r="A71" s="9" t="s">
        <v>119</v>
      </c>
      <c r="B71" s="10" t="s">
        <v>141</v>
      </c>
      <c r="C71" s="9" t="s">
        <v>29</v>
      </c>
      <c r="D71" s="18" t="s">
        <v>10</v>
      </c>
      <c r="E71" s="21">
        <v>562.15</v>
      </c>
      <c r="F71" s="12"/>
      <c r="G71" s="16">
        <f t="shared" si="2"/>
        <v>0</v>
      </c>
    </row>
    <row r="72" spans="1:7" ht="22.5" x14ac:dyDescent="0.2">
      <c r="A72" s="9" t="s">
        <v>120</v>
      </c>
      <c r="B72" s="10" t="s">
        <v>142</v>
      </c>
      <c r="C72" s="9" t="s">
        <v>32</v>
      </c>
      <c r="D72" s="18" t="s">
        <v>33</v>
      </c>
      <c r="E72" s="21">
        <v>30.111000000000001</v>
      </c>
      <c r="F72" s="12"/>
      <c r="G72" s="16">
        <f t="shared" si="2"/>
        <v>0</v>
      </c>
    </row>
    <row r="73" spans="1:7" ht="22.5" x14ac:dyDescent="0.2">
      <c r="A73" s="9" t="s">
        <v>121</v>
      </c>
      <c r="B73" s="10" t="s">
        <v>142</v>
      </c>
      <c r="C73" s="9" t="s">
        <v>35</v>
      </c>
      <c r="D73" s="18" t="s">
        <v>33</v>
      </c>
      <c r="E73" s="21">
        <v>80.522999999999996</v>
      </c>
      <c r="F73" s="12"/>
      <c r="G73" s="16">
        <f t="shared" si="2"/>
        <v>0</v>
      </c>
    </row>
    <row r="74" spans="1:7" ht="22.5" x14ac:dyDescent="0.2">
      <c r="A74" s="9" t="s">
        <v>122</v>
      </c>
      <c r="B74" s="10" t="s">
        <v>168</v>
      </c>
      <c r="C74" s="9" t="s">
        <v>123</v>
      </c>
      <c r="D74" s="18" t="s">
        <v>33</v>
      </c>
      <c r="E74" s="21">
        <v>23.119</v>
      </c>
      <c r="F74" s="12"/>
      <c r="G74" s="16">
        <f t="shared" si="2"/>
        <v>0</v>
      </c>
    </row>
    <row r="75" spans="1:7" ht="33.75" x14ac:dyDescent="0.2">
      <c r="A75" s="9" t="s">
        <v>124</v>
      </c>
      <c r="B75" s="10" t="s">
        <v>147</v>
      </c>
      <c r="C75" s="9" t="s">
        <v>47</v>
      </c>
      <c r="D75" s="18" t="s">
        <v>33</v>
      </c>
      <c r="E75" s="21">
        <v>26.88</v>
      </c>
      <c r="F75" s="12"/>
      <c r="G75" s="16">
        <f t="shared" si="2"/>
        <v>0</v>
      </c>
    </row>
    <row r="76" spans="1:7" ht="33.75" x14ac:dyDescent="0.2">
      <c r="A76" s="9" t="s">
        <v>125</v>
      </c>
      <c r="B76" s="10" t="s">
        <v>148</v>
      </c>
      <c r="C76" s="9" t="s">
        <v>126</v>
      </c>
      <c r="D76" s="18" t="s">
        <v>33</v>
      </c>
      <c r="E76" s="21">
        <v>10.691000000000001</v>
      </c>
      <c r="F76" s="12"/>
      <c r="G76" s="16">
        <f t="shared" si="2"/>
        <v>0</v>
      </c>
    </row>
    <row r="77" spans="1:7" ht="33.75" x14ac:dyDescent="0.2">
      <c r="A77" s="9" t="s">
        <v>127</v>
      </c>
      <c r="B77" s="10" t="s">
        <v>148</v>
      </c>
      <c r="C77" s="9" t="s">
        <v>51</v>
      </c>
      <c r="D77" s="18" t="s">
        <v>33</v>
      </c>
      <c r="E77" s="21">
        <v>3.7080000000000002</v>
      </c>
      <c r="F77" s="12"/>
      <c r="G77" s="16">
        <f t="shared" si="2"/>
        <v>0</v>
      </c>
    </row>
    <row r="78" spans="1:7" ht="33.75" x14ac:dyDescent="0.2">
      <c r="A78" s="9" t="s">
        <v>128</v>
      </c>
      <c r="B78" s="10" t="s">
        <v>160</v>
      </c>
      <c r="C78" s="9" t="s">
        <v>53</v>
      </c>
      <c r="D78" s="18" t="s">
        <v>33</v>
      </c>
      <c r="E78" s="21">
        <v>177.70500000000001</v>
      </c>
      <c r="F78" s="12"/>
      <c r="G78" s="16">
        <f t="shared" si="2"/>
        <v>0</v>
      </c>
    </row>
    <row r="79" spans="1:7" ht="45" x14ac:dyDescent="0.2">
      <c r="A79" s="9" t="s">
        <v>129</v>
      </c>
      <c r="B79" s="10" t="s">
        <v>150</v>
      </c>
      <c r="C79" s="9" t="s">
        <v>55</v>
      </c>
      <c r="D79" s="18" t="s">
        <v>33</v>
      </c>
      <c r="E79" s="21">
        <v>177.70500000000001</v>
      </c>
      <c r="F79" s="12"/>
      <c r="G79" s="16">
        <f t="shared" si="2"/>
        <v>0</v>
      </c>
    </row>
    <row r="80" spans="1:7" ht="22.5" x14ac:dyDescent="0.2">
      <c r="A80" s="9" t="s">
        <v>130</v>
      </c>
      <c r="B80" s="10" t="s">
        <v>162</v>
      </c>
      <c r="C80" s="9" t="s">
        <v>98</v>
      </c>
      <c r="D80" s="18" t="s">
        <v>10</v>
      </c>
      <c r="E80" s="21">
        <v>4.51</v>
      </c>
      <c r="F80" s="12"/>
      <c r="G80" s="16">
        <f t="shared" si="2"/>
        <v>0</v>
      </c>
    </row>
    <row r="81" spans="1:7" ht="25.5" customHeight="1" x14ac:dyDescent="0.2">
      <c r="A81" s="23" t="s">
        <v>131</v>
      </c>
      <c r="B81" s="24"/>
      <c r="C81" s="24"/>
      <c r="D81" s="24"/>
      <c r="E81" s="24"/>
      <c r="F81" s="24"/>
      <c r="G81" s="15">
        <f>SUM(G59:G80)</f>
        <v>0</v>
      </c>
    </row>
    <row r="82" spans="1:7" ht="25.5" customHeight="1" x14ac:dyDescent="0.2">
      <c r="A82" s="25" t="s">
        <v>172</v>
      </c>
      <c r="B82" s="26"/>
      <c r="C82" s="26"/>
      <c r="D82" s="26"/>
      <c r="E82" s="26"/>
      <c r="F82" s="26"/>
      <c r="G82" s="13">
        <f>SUM(G81,G57,G33)</f>
        <v>0</v>
      </c>
    </row>
    <row r="83" spans="1:7" ht="25.5" customHeight="1" x14ac:dyDescent="0.2">
      <c r="A83" s="25" t="s">
        <v>169</v>
      </c>
      <c r="B83" s="26"/>
      <c r="C83" s="26"/>
      <c r="D83" s="26"/>
      <c r="E83" s="26"/>
      <c r="F83" s="26"/>
      <c r="G83" s="13">
        <f>G82*0.23</f>
        <v>0</v>
      </c>
    </row>
    <row r="84" spans="1:7" ht="25.5" customHeight="1" x14ac:dyDescent="0.2">
      <c r="A84" s="25" t="s">
        <v>173</v>
      </c>
      <c r="B84" s="26"/>
      <c r="C84" s="26"/>
      <c r="D84" s="26"/>
      <c r="E84" s="26"/>
      <c r="F84" s="26"/>
      <c r="G84" s="13">
        <f>SUM(G82:G83)</f>
        <v>0</v>
      </c>
    </row>
  </sheetData>
  <mergeCells count="11">
    <mergeCell ref="A81:F81"/>
    <mergeCell ref="A82:F82"/>
    <mergeCell ref="A83:F83"/>
    <mergeCell ref="A84:F84"/>
    <mergeCell ref="A1:G1"/>
    <mergeCell ref="A2:G2"/>
    <mergeCell ref="C4:G4"/>
    <mergeCell ref="A33:F33"/>
    <mergeCell ref="C34:G34"/>
    <mergeCell ref="A57:F57"/>
    <mergeCell ref="C58:G58"/>
  </mergeCells>
  <pageMargins left="0.7" right="0.7" top="0.75" bottom="0.75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Dorota Nowak</cp:lastModifiedBy>
  <cp:lastPrinted>2017-06-28T08:46:10Z</cp:lastPrinted>
  <dcterms:created xsi:type="dcterms:W3CDTF">2017-06-28T09:49:59Z</dcterms:created>
  <dcterms:modified xsi:type="dcterms:W3CDTF">2017-11-30T13:00:55Z</dcterms:modified>
</cp:coreProperties>
</file>